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B45" i="1"/>
  <c r="B44"/>
  <c r="B43"/>
  <c r="B42"/>
  <c r="B41"/>
  <c r="B40"/>
  <c r="B39"/>
  <c r="B38"/>
  <c r="B37"/>
  <c r="D36"/>
  <c r="B36"/>
  <c r="D35"/>
  <c r="B35"/>
  <c r="D34"/>
  <c r="B34"/>
  <c r="D33"/>
  <c r="B33"/>
  <c r="D32"/>
  <c r="B32"/>
  <c r="D31"/>
  <c r="B31"/>
  <c r="B47" s="1"/>
  <c r="D30"/>
  <c r="D47" s="1"/>
  <c r="D23"/>
  <c r="D22"/>
  <c r="D24" s="1"/>
  <c r="B22"/>
  <c r="B24" s="1"/>
  <c r="D48" l="1"/>
  <c r="D49" s="1"/>
  <c r="B49"/>
</calcChain>
</file>

<file path=xl/sharedStrings.xml><?xml version="1.0" encoding="utf-8"?>
<sst xmlns="http://schemas.openxmlformats.org/spreadsheetml/2006/main" count="62" uniqueCount="32">
  <si>
    <t>TÜRKİYE GÜREŞ FEDERASYONU 
2017 YILI TAHMİNİ 
14/11/2016-13/11/2017 BÜTÇE TASARISI</t>
  </si>
  <si>
    <t>GİDERLER</t>
  </si>
  <si>
    <t>GELİRLER</t>
  </si>
  <si>
    <t xml:space="preserve"> SGM YARDIMI</t>
  </si>
  <si>
    <t xml:space="preserve"> YURTİÇİ FAALİYET GİDERLERİ</t>
  </si>
  <si>
    <t xml:space="preserve"> SPOR TOTO (REKLAM GELİRİ)</t>
  </si>
  <si>
    <t xml:space="preserve"> YURTDIŞI FAALİYET GİDERLERİ</t>
  </si>
  <si>
    <t xml:space="preserve"> MİLLİ VE TEMSİLİ MÜSABAKA KATILIM GELİR</t>
  </si>
  <si>
    <t xml:space="preserve"> YURTİÇİ KAMP GİDERLERİ</t>
  </si>
  <si>
    <t xml:space="preserve"> REKLAM GELİRLERİ</t>
  </si>
  <si>
    <t xml:space="preserve"> YURTDIŞI KAMP GİDERLERİ</t>
  </si>
  <si>
    <t xml:space="preserve"> EĞİTİM GELİRLERİ</t>
  </si>
  <si>
    <t xml:space="preserve"> EĞİTİM GİDERLERİ</t>
  </si>
  <si>
    <t xml:space="preserve"> KİRA VE İŞLETME GELİRLERİ</t>
  </si>
  <si>
    <t xml:space="preserve"> ALTYAPI ÇALIŞMALARI GİDERİ</t>
  </si>
  <si>
    <t xml:space="preserve"> DİĞER GELİRLER</t>
  </si>
  <si>
    <t xml:space="preserve"> PROJE GİDERLERİ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</si>
  <si>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</si>
  <si>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</si>
  <si>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</si>
  <si>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DİĞER ORGANİZASYON VE FAALİYET GİDERLER</t>
  </si>
  <si>
    <t xml:space="preserve"> DOPİNK KONTROL VE ANALİZ GİDERLERİ</t>
  </si>
  <si>
    <t xml:space="preserve"> ÖDÜL GİDERLERİ</t>
  </si>
  <si>
    <t xml:space="preserve"> BÜRO GİDERLER</t>
  </si>
  <si>
    <t>TOPLANTI GİDERLERİ</t>
  </si>
  <si>
    <t xml:space="preserve">GİDERLER TOPLAMI </t>
  </si>
  <si>
    <t>GELİRLER TOPLAMI</t>
  </si>
  <si>
    <t>GELİR FAZLASI</t>
  </si>
  <si>
    <t>GİDER FAZLASI</t>
  </si>
  <si>
    <t>GENEL TOPLAM</t>
  </si>
  <si>
    <t xml:space="preserve">GENEL TOPLAM </t>
  </si>
  <si>
    <t>TÜRKİYE GÜREŞ FEDERASYONU 
2018 YILI TAHMİNİ
14/11/2017-13/11/2018 BÜTÇE TASARISI</t>
  </si>
</sst>
</file>

<file path=xl/styles.xml><?xml version="1.0" encoding="utf-8"?>
<styleSheet xmlns="http://schemas.openxmlformats.org/spreadsheetml/2006/main">
  <numFmts count="1">
    <numFmt numFmtId="164" formatCode="#,###.00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0" fontId="0" fillId="0" borderId="13" xfId="0" quotePrefix="1" applyBorder="1" applyAlignment="1">
      <alignment horizontal="left"/>
    </xf>
    <xf numFmtId="164" fontId="0" fillId="0" borderId="3" xfId="0" applyNumberFormat="1" applyBorder="1" applyAlignment="1">
      <alignment horizontal="right"/>
    </xf>
    <xf numFmtId="0" fontId="0" fillId="0" borderId="4" xfId="0" quotePrefix="1" applyBorder="1" applyAlignment="1">
      <alignment horizontal="left"/>
    </xf>
    <xf numFmtId="164" fontId="0" fillId="0" borderId="14" xfId="0" applyNumberFormat="1" applyBorder="1" applyAlignment="1">
      <alignment horizontal="right"/>
    </xf>
    <xf numFmtId="0" fontId="0" fillId="0" borderId="15" xfId="0" quotePrefix="1" applyBorder="1" applyAlignment="1">
      <alignment horizontal="left"/>
    </xf>
    <xf numFmtId="164" fontId="0" fillId="0" borderId="6" xfId="0" applyNumberFormat="1" applyBorder="1" applyAlignment="1">
      <alignment horizontal="right"/>
    </xf>
    <xf numFmtId="0" fontId="0" fillId="0" borderId="15" xfId="0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left"/>
    </xf>
    <xf numFmtId="0" fontId="1" fillId="0" borderId="4" xfId="0" applyFont="1" applyBorder="1" applyAlignment="1"/>
    <xf numFmtId="164" fontId="1" fillId="0" borderId="14" xfId="0" applyNumberFormat="1" applyFont="1" applyBorder="1" applyAlignment="1"/>
    <xf numFmtId="0" fontId="1" fillId="0" borderId="15" xfId="0" applyFont="1" applyBorder="1" applyAlignment="1"/>
    <xf numFmtId="164" fontId="1" fillId="0" borderId="6" xfId="0" applyNumberFormat="1" applyFont="1" applyBorder="1" applyAlignment="1"/>
    <xf numFmtId="4" fontId="1" fillId="0" borderId="14" xfId="0" applyNumberFormat="1" applyFont="1" applyBorder="1" applyAlignment="1"/>
    <xf numFmtId="4" fontId="1" fillId="0" borderId="6" xfId="0" applyNumberFormat="1" applyFont="1" applyBorder="1" applyAlignment="1"/>
    <xf numFmtId="0" fontId="1" fillId="0" borderId="16" xfId="0" applyFont="1" applyBorder="1" applyAlignment="1"/>
    <xf numFmtId="4" fontId="1" fillId="0" borderId="17" xfId="0" applyNumberFormat="1" applyFont="1" applyBorder="1" applyAlignment="1"/>
    <xf numFmtId="0" fontId="1" fillId="0" borderId="18" xfId="0" applyFont="1" applyBorder="1" applyAlignment="1"/>
    <xf numFmtId="164" fontId="1" fillId="0" borderId="19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view="pageBreakPreview" zoomScale="60" workbookViewId="0">
      <selection activeCell="F31" sqref="F31"/>
    </sheetView>
  </sheetViews>
  <sheetFormatPr defaultRowHeight="15"/>
  <cols>
    <col min="1" max="1" width="52.75" style="4" customWidth="1"/>
    <col min="2" max="2" width="13" style="4" customWidth="1"/>
    <col min="3" max="3" width="52.75" style="4" customWidth="1"/>
    <col min="4" max="4" width="13" style="4" bestFit="1" customWidth="1"/>
    <col min="5" max="16384" width="9" style="4"/>
  </cols>
  <sheetData>
    <row r="1" spans="1:4">
      <c r="A1" s="1" t="s">
        <v>0</v>
      </c>
      <c r="B1" s="2"/>
      <c r="C1" s="2"/>
      <c r="D1" s="3"/>
    </row>
    <row r="2" spans="1:4">
      <c r="A2" s="5"/>
      <c r="B2" s="6"/>
      <c r="C2" s="6"/>
      <c r="D2" s="7"/>
    </row>
    <row r="3" spans="1:4" ht="28.5" customHeight="1" thickBot="1">
      <c r="A3" s="8"/>
      <c r="B3" s="9"/>
      <c r="C3" s="9"/>
      <c r="D3" s="10"/>
    </row>
    <row r="4" spans="1:4" ht="15.75" thickBot="1">
      <c r="A4" s="11" t="s">
        <v>1</v>
      </c>
      <c r="B4" s="12"/>
      <c r="C4" s="11" t="s">
        <v>2</v>
      </c>
      <c r="D4" s="12"/>
    </row>
    <row r="5" spans="1:4">
      <c r="A5" s="13"/>
      <c r="B5" s="14">
        <v>0</v>
      </c>
      <c r="C5" s="15" t="s">
        <v>3</v>
      </c>
      <c r="D5" s="16">
        <v>12500000</v>
      </c>
    </row>
    <row r="6" spans="1:4">
      <c r="A6" s="17" t="s">
        <v>4</v>
      </c>
      <c r="B6" s="18">
        <v>20530000</v>
      </c>
      <c r="C6" s="19" t="s">
        <v>5</v>
      </c>
      <c r="D6" s="20">
        <v>45700000</v>
      </c>
    </row>
    <row r="7" spans="1:4">
      <c r="A7" s="17" t="s">
        <v>6</v>
      </c>
      <c r="B7" s="18">
        <v>12640000</v>
      </c>
      <c r="C7" s="19" t="s">
        <v>7</v>
      </c>
      <c r="D7" s="20">
        <v>1375000</v>
      </c>
    </row>
    <row r="8" spans="1:4">
      <c r="A8" s="17" t="s">
        <v>8</v>
      </c>
      <c r="B8" s="18">
        <v>11640000</v>
      </c>
      <c r="C8" s="19" t="s">
        <v>9</v>
      </c>
      <c r="D8" s="20">
        <v>270000</v>
      </c>
    </row>
    <row r="9" spans="1:4">
      <c r="A9" s="17" t="s">
        <v>10</v>
      </c>
      <c r="B9" s="18">
        <v>1000000</v>
      </c>
      <c r="C9" s="19" t="s">
        <v>11</v>
      </c>
      <c r="D9" s="20">
        <v>875000</v>
      </c>
    </row>
    <row r="10" spans="1:4">
      <c r="A10" s="17" t="s">
        <v>12</v>
      </c>
      <c r="B10" s="18">
        <v>400000</v>
      </c>
      <c r="C10" s="19" t="s">
        <v>13</v>
      </c>
      <c r="D10" s="20">
        <v>15000</v>
      </c>
    </row>
    <row r="11" spans="1:4">
      <c r="A11" s="17" t="s">
        <v>14</v>
      </c>
      <c r="B11" s="18">
        <v>5000000</v>
      </c>
      <c r="C11" s="19" t="s">
        <v>15</v>
      </c>
      <c r="D11" s="20">
        <v>265000</v>
      </c>
    </row>
    <row r="12" spans="1:4">
      <c r="A12" s="17" t="s">
        <v>16</v>
      </c>
      <c r="B12" s="18">
        <v>500000</v>
      </c>
      <c r="C12" s="21"/>
      <c r="D12" s="22"/>
    </row>
    <row r="13" spans="1:4">
      <c r="A13" s="17" t="s">
        <v>17</v>
      </c>
      <c r="B13" s="18">
        <v>3000000</v>
      </c>
      <c r="C13" s="19"/>
      <c r="D13" s="20"/>
    </row>
    <row r="14" spans="1:4">
      <c r="A14" s="17" t="s">
        <v>18</v>
      </c>
      <c r="B14" s="18">
        <v>600000</v>
      </c>
      <c r="C14" s="19"/>
      <c r="D14" s="20"/>
    </row>
    <row r="15" spans="1:4">
      <c r="A15" s="17" t="s">
        <v>19</v>
      </c>
      <c r="B15" s="18">
        <v>2000000</v>
      </c>
      <c r="C15" s="19"/>
      <c r="D15" s="20"/>
    </row>
    <row r="16" spans="1:4">
      <c r="A16" s="17" t="s">
        <v>20</v>
      </c>
      <c r="B16" s="18">
        <v>1165000</v>
      </c>
      <c r="C16" s="21"/>
      <c r="D16" s="22"/>
    </row>
    <row r="17" spans="1:4">
      <c r="A17" s="17" t="s">
        <v>21</v>
      </c>
      <c r="B17" s="18">
        <v>100000</v>
      </c>
      <c r="C17" s="21"/>
      <c r="D17" s="22"/>
    </row>
    <row r="18" spans="1:4">
      <c r="A18" s="17" t="s">
        <v>22</v>
      </c>
      <c r="B18" s="18">
        <v>1200000</v>
      </c>
      <c r="C18" s="21"/>
      <c r="D18" s="22"/>
    </row>
    <row r="19" spans="1:4">
      <c r="A19" s="17" t="s">
        <v>23</v>
      </c>
      <c r="B19" s="18">
        <v>1000000</v>
      </c>
      <c r="C19" s="21"/>
      <c r="D19" s="22"/>
    </row>
    <row r="20" spans="1:4">
      <c r="A20" s="23" t="s">
        <v>24</v>
      </c>
      <c r="B20" s="18">
        <v>225000</v>
      </c>
      <c r="C20" s="21"/>
      <c r="D20" s="22"/>
    </row>
    <row r="21" spans="1:4">
      <c r="A21" s="17"/>
      <c r="B21" s="18"/>
      <c r="C21" s="21"/>
      <c r="D21" s="22"/>
    </row>
    <row r="22" spans="1:4">
      <c r="A22" s="24" t="s">
        <v>25</v>
      </c>
      <c r="B22" s="25">
        <f>SUM(B5:B21)</f>
        <v>61000000</v>
      </c>
      <c r="C22" s="26" t="s">
        <v>26</v>
      </c>
      <c r="D22" s="27">
        <f>SUM(D5:D21)</f>
        <v>61000000</v>
      </c>
    </row>
    <row r="23" spans="1:4">
      <c r="A23" s="24" t="s">
        <v>27</v>
      </c>
      <c r="B23" s="28"/>
      <c r="C23" s="26" t="s">
        <v>28</v>
      </c>
      <c r="D23" s="29">
        <f>B22-D22</f>
        <v>0</v>
      </c>
    </row>
    <row r="24" spans="1:4" ht="15.75" thickBot="1">
      <c r="A24" s="30" t="s">
        <v>29</v>
      </c>
      <c r="B24" s="31">
        <f>B22</f>
        <v>61000000</v>
      </c>
      <c r="C24" s="32" t="s">
        <v>30</v>
      </c>
      <c r="D24" s="33">
        <f>D22+D23</f>
        <v>61000000</v>
      </c>
    </row>
    <row r="25" spans="1:4" ht="15.75" thickBot="1"/>
    <row r="26" spans="1:4">
      <c r="A26" s="1" t="s">
        <v>31</v>
      </c>
      <c r="B26" s="2"/>
      <c r="C26" s="2"/>
      <c r="D26" s="3"/>
    </row>
    <row r="27" spans="1:4">
      <c r="A27" s="5"/>
      <c r="B27" s="6"/>
      <c r="C27" s="6"/>
      <c r="D27" s="7"/>
    </row>
    <row r="28" spans="1:4" ht="28.5" customHeight="1" thickBot="1">
      <c r="A28" s="8"/>
      <c r="B28" s="9"/>
      <c r="C28" s="9"/>
      <c r="D28" s="10"/>
    </row>
    <row r="29" spans="1:4" ht="15.75" thickBot="1">
      <c r="A29" s="11" t="s">
        <v>1</v>
      </c>
      <c r="B29" s="12"/>
      <c r="C29" s="11" t="s">
        <v>2</v>
      </c>
      <c r="D29" s="12"/>
    </row>
    <row r="30" spans="1:4">
      <c r="A30" s="13"/>
      <c r="B30" s="14">
        <v>0</v>
      </c>
      <c r="C30" s="15" t="s">
        <v>3</v>
      </c>
      <c r="D30" s="18">
        <f>(D5/100*15)+D5</f>
        <v>14375000</v>
      </c>
    </row>
    <row r="31" spans="1:4">
      <c r="A31" s="17" t="s">
        <v>4</v>
      </c>
      <c r="B31" s="18">
        <f>(B6/100*15)+B6</f>
        <v>23609500</v>
      </c>
      <c r="C31" s="19" t="s">
        <v>5</v>
      </c>
      <c r="D31" s="18">
        <f t="shared" ref="D31:D36" si="0">(D6/100*15)+D6</f>
        <v>52555000</v>
      </c>
    </row>
    <row r="32" spans="1:4">
      <c r="A32" s="17" t="s">
        <v>6</v>
      </c>
      <c r="B32" s="18">
        <f t="shared" ref="B32:B45" si="1">(B7/100*15)+B7</f>
        <v>14536000</v>
      </c>
      <c r="C32" s="19" t="s">
        <v>7</v>
      </c>
      <c r="D32" s="18">
        <f t="shared" si="0"/>
        <v>1581250</v>
      </c>
    </row>
    <row r="33" spans="1:4">
      <c r="A33" s="17" t="s">
        <v>8</v>
      </c>
      <c r="B33" s="18">
        <f t="shared" si="1"/>
        <v>13386000</v>
      </c>
      <c r="C33" s="19" t="s">
        <v>9</v>
      </c>
      <c r="D33" s="18">
        <f t="shared" si="0"/>
        <v>310500</v>
      </c>
    </row>
    <row r="34" spans="1:4">
      <c r="A34" s="17" t="s">
        <v>10</v>
      </c>
      <c r="B34" s="18">
        <f t="shared" si="1"/>
        <v>1150000</v>
      </c>
      <c r="C34" s="19" t="s">
        <v>11</v>
      </c>
      <c r="D34" s="18">
        <f t="shared" si="0"/>
        <v>1006250</v>
      </c>
    </row>
    <row r="35" spans="1:4">
      <c r="A35" s="17" t="s">
        <v>12</v>
      </c>
      <c r="B35" s="18">
        <f t="shared" si="1"/>
        <v>460000</v>
      </c>
      <c r="C35" s="19" t="s">
        <v>13</v>
      </c>
      <c r="D35" s="18">
        <f t="shared" si="0"/>
        <v>17250</v>
      </c>
    </row>
    <row r="36" spans="1:4">
      <c r="A36" s="17" t="s">
        <v>14</v>
      </c>
      <c r="B36" s="18">
        <f t="shared" si="1"/>
        <v>5750000</v>
      </c>
      <c r="C36" s="19" t="s">
        <v>15</v>
      </c>
      <c r="D36" s="18">
        <f t="shared" si="0"/>
        <v>304750</v>
      </c>
    </row>
    <row r="37" spans="1:4">
      <c r="A37" s="17" t="s">
        <v>16</v>
      </c>
      <c r="B37" s="18">
        <f t="shared" si="1"/>
        <v>575000</v>
      </c>
      <c r="C37" s="21"/>
      <c r="D37" s="22"/>
    </row>
    <row r="38" spans="1:4">
      <c r="A38" s="17" t="s">
        <v>17</v>
      </c>
      <c r="B38" s="18">
        <f t="shared" si="1"/>
        <v>3450000</v>
      </c>
      <c r="C38" s="19"/>
      <c r="D38" s="20"/>
    </row>
    <row r="39" spans="1:4">
      <c r="A39" s="17" t="s">
        <v>18</v>
      </c>
      <c r="B39" s="18">
        <f t="shared" si="1"/>
        <v>690000</v>
      </c>
      <c r="C39" s="19"/>
      <c r="D39" s="20"/>
    </row>
    <row r="40" spans="1:4">
      <c r="A40" s="17" t="s">
        <v>19</v>
      </c>
      <c r="B40" s="18">
        <f t="shared" si="1"/>
        <v>2300000</v>
      </c>
      <c r="C40" s="19"/>
      <c r="D40" s="20"/>
    </row>
    <row r="41" spans="1:4">
      <c r="A41" s="17" t="s">
        <v>20</v>
      </c>
      <c r="B41" s="18">
        <f t="shared" si="1"/>
        <v>1339750</v>
      </c>
      <c r="C41" s="21"/>
      <c r="D41" s="22"/>
    </row>
    <row r="42" spans="1:4">
      <c r="A42" s="17" t="s">
        <v>21</v>
      </c>
      <c r="B42" s="18">
        <f t="shared" si="1"/>
        <v>115000</v>
      </c>
      <c r="C42" s="21"/>
      <c r="D42" s="22"/>
    </row>
    <row r="43" spans="1:4">
      <c r="A43" s="17" t="s">
        <v>22</v>
      </c>
      <c r="B43" s="18">
        <f t="shared" si="1"/>
        <v>1380000</v>
      </c>
      <c r="C43" s="21"/>
      <c r="D43" s="22"/>
    </row>
    <row r="44" spans="1:4">
      <c r="A44" s="17" t="s">
        <v>23</v>
      </c>
      <c r="B44" s="18">
        <f t="shared" si="1"/>
        <v>1150000</v>
      </c>
      <c r="C44" s="21"/>
      <c r="D44" s="22"/>
    </row>
    <row r="45" spans="1:4">
      <c r="A45" s="23" t="s">
        <v>24</v>
      </c>
      <c r="B45" s="18">
        <f t="shared" si="1"/>
        <v>258750</v>
      </c>
      <c r="C45" s="21"/>
      <c r="D45" s="22"/>
    </row>
    <row r="46" spans="1:4">
      <c r="A46" s="17"/>
      <c r="B46" s="18"/>
      <c r="C46" s="21"/>
      <c r="D46" s="22"/>
    </row>
    <row r="47" spans="1:4">
      <c r="A47" s="24" t="s">
        <v>25</v>
      </c>
      <c r="B47" s="25">
        <f>SUM(B30:B46)</f>
        <v>70150000</v>
      </c>
      <c r="C47" s="26" t="s">
        <v>26</v>
      </c>
      <c r="D47" s="27">
        <f>SUM(D30:D46)</f>
        <v>70150000</v>
      </c>
    </row>
    <row r="48" spans="1:4">
      <c r="A48" s="24" t="s">
        <v>27</v>
      </c>
      <c r="B48" s="28"/>
      <c r="C48" s="26" t="s">
        <v>28</v>
      </c>
      <c r="D48" s="29">
        <f>B47-D47</f>
        <v>0</v>
      </c>
    </row>
    <row r="49" spans="1:4" ht="15.75" thickBot="1">
      <c r="A49" s="30" t="s">
        <v>29</v>
      </c>
      <c r="B49" s="31">
        <f>B47</f>
        <v>70150000</v>
      </c>
      <c r="C49" s="32" t="s">
        <v>30</v>
      </c>
      <c r="D49" s="33">
        <f>D47+D48</f>
        <v>70150000</v>
      </c>
    </row>
  </sheetData>
  <mergeCells count="6">
    <mergeCell ref="A1:D3"/>
    <mergeCell ref="A4:B4"/>
    <mergeCell ref="C4:D4"/>
    <mergeCell ref="A26:D28"/>
    <mergeCell ref="A29:B29"/>
    <mergeCell ref="C29:D29"/>
  </mergeCells>
  <pageMargins left="0.7" right="0.7" top="0.75" bottom="0.75" header="0.3" footer="0.3"/>
  <pageSetup paperSize="9" scale="99" orientation="landscape" verticalDpi="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Öztürk Yağmur</dc:creator>
  <cp:lastModifiedBy>Öztürk Yağmur</cp:lastModifiedBy>
  <dcterms:created xsi:type="dcterms:W3CDTF">2016-10-27T08:28:25Z</dcterms:created>
  <dcterms:modified xsi:type="dcterms:W3CDTF">2016-10-27T08:29:38Z</dcterms:modified>
</cp:coreProperties>
</file>